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5" windowWidth="15600" windowHeight="7995" activeTab="0"/>
  </bookViews>
  <sheets>
    <sheet name="GCP" sheetId="1" r:id="rId1"/>
  </sheets>
  <definedNames/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<sst xmlns="http://schemas.openxmlformats.org/spreadsheetml/2006/main" count="46" uniqueCount="46">
  <si>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</si>
  <si>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</si>
  <si>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</si>
  <si>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</si>
  <si>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</si>
  <si>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</si>
  <si>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</si>
  <si>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</si>
  <si>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</si>
  <si>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</si>
  <si>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</si>
  <si>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</si>
  <si>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</si>
  <si>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</si>
  <si>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</si>
  <si>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</si>
  <si>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</si>
  <si>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</si>
  <si>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</si>
  <si>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</si>
  <si>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</si>
  <si>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</si>
  <si>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</si>
  <si>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</si>
  <si>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</si>
  <si>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</si>
  <si>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</si>
  <si>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</si>
  <si>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</si>
  <si>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</si>
  <si>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</si>
  <si>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</si>
  <si>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</si>
  <si>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</si>
  <si>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</si>
  <si>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</si>
  <si>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</si>
  <si>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</si>
  <si>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</si>
  <si>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</si>
  <si>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</si>
  <si>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
Gasto por Categoría Programática
Del 01 de Enero al 31 de Marzo de 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</si>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</sst>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0" fontId="2" fillId="0" borderId="0" xfId="2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0" fontId="4" fillId="0" borderId="0" xfId="0" applyFont="1"/>
    <xf numFmtId="0" fontId="4" fillId="0" borderId="1" xfId="0" applyFont="1" applyBorder="1"/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SheetLayoutView="90" workbookViewId="0" topLeftCell="A1">
      <selection activeCell="F14" sqref="F14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30"/>
    </row>
    <row r="4" spans="1:9" ht="1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18" t="s">
        <v>29</v>
      </c>
      <c r="B6" s="8"/>
      <c r="D6" s="42">
        <f>D37-D34</f>
        <v>5125861863.770003</v>
      </c>
      <c r="E6" s="42">
        <f aca="true" t="shared" si="0" ref="E6:I6">E37-E34</f>
        <v>1497246326.0399997</v>
      </c>
      <c r="F6" s="42">
        <f t="shared" si="0"/>
        <v>6623108189.810002</v>
      </c>
      <c r="G6" s="42">
        <f t="shared" si="0"/>
        <v>1102944416.039999</v>
      </c>
      <c r="H6" s="42">
        <f t="shared" si="0"/>
        <v>1013619919.0099993</v>
      </c>
      <c r="I6" s="42">
        <f t="shared" si="0"/>
        <v>5520163773.770006</v>
      </c>
    </row>
    <row r="7" spans="1:9" ht="15">
      <c r="A7" s="13"/>
      <c r="B7" s="20" t="s">
        <v>0</v>
      </c>
      <c r="C7" s="19"/>
      <c r="D7" s="43">
        <f>D8+D9</f>
        <v>0</v>
      </c>
      <c r="E7" s="43">
        <f aca="true" t="shared" si="1" ref="E7:I7">E8+E9</f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I7" s="43">
        <f t="shared" si="1"/>
        <v>0</v>
      </c>
    </row>
    <row r="8" spans="1:9" ht="15">
      <c r="A8" s="13"/>
      <c r="B8" s="9"/>
      <c r="C8" s="3" t="s">
        <v>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f>F8-G8</f>
        <v>0</v>
      </c>
    </row>
    <row r="9" spans="1:9" ht="15">
      <c r="A9" s="13"/>
      <c r="B9" s="9"/>
      <c r="C9" s="3" t="s">
        <v>2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f>F9-G9</f>
        <v>0</v>
      </c>
    </row>
    <row r="10" spans="1:9" ht="15">
      <c r="A10" s="13"/>
      <c r="B10" s="20" t="s">
        <v>3</v>
      </c>
      <c r="C10" s="19"/>
      <c r="D10" s="43">
        <f>SUM(D11:D18)</f>
        <v>3840184884.550003</v>
      </c>
      <c r="E10" s="43">
        <f aca="true" t="shared" si="2" ref="E10:I10">SUM(E11:E18)</f>
        <v>1464164095.2299998</v>
      </c>
      <c r="F10" s="43">
        <f t="shared" si="2"/>
        <v>5304348979.780003</v>
      </c>
      <c r="G10" s="43">
        <f t="shared" si="2"/>
        <v>876387521.309999</v>
      </c>
      <c r="H10" s="43">
        <f t="shared" si="2"/>
        <v>794009800.2599993</v>
      </c>
      <c r="I10" s="43">
        <f t="shared" si="2"/>
        <v>4427961458.470005</v>
      </c>
    </row>
    <row r="11" spans="1:9" ht="15">
      <c r="A11" s="13"/>
      <c r="B11" s="9"/>
      <c r="C11" s="3" t="s">
        <v>4</v>
      </c>
      <c r="D11" s="44">
        <v>2853830792.3100033</v>
      </c>
      <c r="E11" s="44">
        <v>199703041.809999</v>
      </c>
      <c r="F11" s="44">
        <v>3053533834.1200023</v>
      </c>
      <c r="G11" s="44">
        <v>604157642.659999</v>
      </c>
      <c r="H11" s="44">
        <v>571000790.1899992</v>
      </c>
      <c r="I11" s="44">
        <f aca="true" t="shared" si="3" ref="I11:I18">F11-G11</f>
        <v>2449376191.4600034</v>
      </c>
    </row>
    <row r="12" spans="1:9" ht="15">
      <c r="A12" s="13"/>
      <c r="B12" s="9"/>
      <c r="C12" s="3" t="s">
        <v>5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f t="shared" si="3"/>
        <v>0</v>
      </c>
    </row>
    <row r="13" spans="1:9" ht="15">
      <c r="A13" s="13"/>
      <c r="B13" s="9"/>
      <c r="C13" s="3" t="s">
        <v>6</v>
      </c>
      <c r="D13" s="44">
        <v>216810260.1200001</v>
      </c>
      <c r="E13" s="44">
        <v>6639264.459999949</v>
      </c>
      <c r="F13" s="44">
        <v>223449524.58000004</v>
      </c>
      <c r="G13" s="44">
        <v>44918036.63</v>
      </c>
      <c r="H13" s="44">
        <v>45614736.73</v>
      </c>
      <c r="I13" s="44">
        <f t="shared" si="3"/>
        <v>178531487.95000005</v>
      </c>
    </row>
    <row r="14" spans="1:9" ht="15">
      <c r="A14" s="13"/>
      <c r="B14" s="9"/>
      <c r="C14" s="3" t="s">
        <v>7</v>
      </c>
      <c r="D14" s="44">
        <v>56293026.379999995</v>
      </c>
      <c r="E14" s="44">
        <v>6491007.779999994</v>
      </c>
      <c r="F14" s="44">
        <v>62784034.15999999</v>
      </c>
      <c r="G14" s="44">
        <v>17930338.009999998</v>
      </c>
      <c r="H14" s="44">
        <v>17227557.089999996</v>
      </c>
      <c r="I14" s="44">
        <f t="shared" si="3"/>
        <v>44853696.14999999</v>
      </c>
    </row>
    <row r="15" spans="1:9" ht="15">
      <c r="A15" s="13"/>
      <c r="B15" s="9"/>
      <c r="C15" s="3" t="s">
        <v>8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f t="shared" si="3"/>
        <v>0</v>
      </c>
    </row>
    <row r="16" spans="1:9" ht="15">
      <c r="A16" s="13"/>
      <c r="B16" s="9"/>
      <c r="C16" s="3" t="s">
        <v>9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f t="shared" si="3"/>
        <v>0</v>
      </c>
    </row>
    <row r="17" spans="1:9" ht="15">
      <c r="A17" s="13"/>
      <c r="B17" s="9"/>
      <c r="C17" s="3" t="s">
        <v>10</v>
      </c>
      <c r="D17" s="44">
        <v>123635759.86999997</v>
      </c>
      <c r="E17" s="44">
        <v>32246946.850000024</v>
      </c>
      <c r="F17" s="44">
        <v>155882706.72</v>
      </c>
      <c r="G17" s="44">
        <v>44664073.44</v>
      </c>
      <c r="H17" s="44">
        <v>45389529.559999995</v>
      </c>
      <c r="I17" s="44">
        <f t="shared" si="3"/>
        <v>111218633.28</v>
      </c>
    </row>
    <row r="18" spans="1:9" ht="15">
      <c r="A18" s="13"/>
      <c r="B18" s="9"/>
      <c r="C18" s="3" t="s">
        <v>11</v>
      </c>
      <c r="D18" s="44">
        <v>589615045.87</v>
      </c>
      <c r="E18" s="44">
        <v>1219083834.3300009</v>
      </c>
      <c r="F18" s="44">
        <v>1808698880.2000008</v>
      </c>
      <c r="G18" s="44">
        <v>164717430.56999996</v>
      </c>
      <c r="H18" s="44">
        <v>114777186.69000001</v>
      </c>
      <c r="I18" s="44">
        <f t="shared" si="3"/>
        <v>1643981449.6300008</v>
      </c>
    </row>
    <row r="19" spans="1:9" ht="15">
      <c r="A19" s="13"/>
      <c r="B19" s="20" t="s">
        <v>12</v>
      </c>
      <c r="C19" s="19"/>
      <c r="D19" s="43">
        <f>SUM(D20:D22)</f>
        <v>1184501964.1300006</v>
      </c>
      <c r="E19" s="43">
        <f aca="true" t="shared" si="4" ref="E19:I19">SUM(E20:E22)</f>
        <v>33055050.049999952</v>
      </c>
      <c r="F19" s="43">
        <f t="shared" si="4"/>
        <v>1217557014.1800003</v>
      </c>
      <c r="G19" s="43">
        <f t="shared" si="4"/>
        <v>201249239.46999997</v>
      </c>
      <c r="H19" s="43">
        <f t="shared" si="4"/>
        <v>198181535.86999995</v>
      </c>
      <c r="I19" s="43">
        <f t="shared" si="4"/>
        <v>1016307774.7100005</v>
      </c>
    </row>
    <row r="20" spans="1:9" ht="15">
      <c r="A20" s="13"/>
      <c r="B20" s="9"/>
      <c r="C20" s="3" t="s">
        <v>13</v>
      </c>
      <c r="D20" s="44">
        <v>708148368.69</v>
      </c>
      <c r="E20" s="44">
        <v>28528249.309999943</v>
      </c>
      <c r="F20" s="44">
        <v>736676618</v>
      </c>
      <c r="G20" s="44">
        <v>108922399.26999998</v>
      </c>
      <c r="H20" s="44">
        <v>107717079.01000002</v>
      </c>
      <c r="I20" s="44">
        <f aca="true" t="shared" si="5" ref="I20:I21">F20-G20</f>
        <v>627754218.73</v>
      </c>
    </row>
    <row r="21" spans="1:9" ht="15">
      <c r="A21" s="13"/>
      <c r="B21" s="9"/>
      <c r="C21" s="3" t="s">
        <v>14</v>
      </c>
      <c r="D21" s="44">
        <v>476353595.4400004</v>
      </c>
      <c r="E21" s="44">
        <v>4526800.74000001</v>
      </c>
      <c r="F21" s="44">
        <v>480880396.1800004</v>
      </c>
      <c r="G21" s="44">
        <v>92326840.2</v>
      </c>
      <c r="H21" s="44">
        <v>90464456.85999994</v>
      </c>
      <c r="I21" s="44">
        <f t="shared" si="5"/>
        <v>388553555.98000044</v>
      </c>
    </row>
    <row r="22" spans="1:9" ht="15">
      <c r="A22" s="13"/>
      <c r="B22" s="9"/>
      <c r="C22" s="3" t="s">
        <v>15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f>F22-G22</f>
        <v>0</v>
      </c>
    </row>
    <row r="23" spans="1:9" ht="15">
      <c r="A23" s="13"/>
      <c r="B23" s="20" t="s">
        <v>16</v>
      </c>
      <c r="C23" s="19"/>
      <c r="D23" s="43">
        <f>SUM(D24:D25)</f>
        <v>101175015.09</v>
      </c>
      <c r="E23" s="43">
        <f aca="true" t="shared" si="6" ref="E23:I23">SUM(E24:E25)</f>
        <v>27180.759999990463</v>
      </c>
      <c r="F23" s="43">
        <f t="shared" si="6"/>
        <v>101202195.85</v>
      </c>
      <c r="G23" s="43">
        <f t="shared" si="6"/>
        <v>25307655.26</v>
      </c>
      <c r="H23" s="43">
        <f t="shared" si="6"/>
        <v>21428582.88</v>
      </c>
      <c r="I23" s="43">
        <f t="shared" si="6"/>
        <v>75894540.58999999</v>
      </c>
    </row>
    <row r="24" spans="1:9" ht="15">
      <c r="A24" s="13"/>
      <c r="B24" s="9"/>
      <c r="C24" s="3" t="s">
        <v>17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f aca="true" t="shared" si="7" ref="I24:I25">F24-G24</f>
        <v>0</v>
      </c>
    </row>
    <row r="25" spans="1:9" ht="15">
      <c r="A25" s="13"/>
      <c r="B25" s="9"/>
      <c r="C25" s="3" t="s">
        <v>18</v>
      </c>
      <c r="D25" s="44">
        <v>101175015.09</v>
      </c>
      <c r="E25" s="44">
        <v>27180.759999990463</v>
      </c>
      <c r="F25" s="44">
        <v>101202195.85</v>
      </c>
      <c r="G25" s="44">
        <v>25307655.26</v>
      </c>
      <c r="H25" s="44">
        <v>21428582.88</v>
      </c>
      <c r="I25" s="44">
        <f t="shared" si="7"/>
        <v>75894540.58999999</v>
      </c>
    </row>
    <row r="26" spans="1:9" ht="15">
      <c r="A26" s="13"/>
      <c r="B26" s="20" t="s">
        <v>19</v>
      </c>
      <c r="C26" s="19"/>
      <c r="D26" s="43">
        <f>SUM(D27:D30)</f>
        <v>0</v>
      </c>
      <c r="E26" s="43">
        <f aca="true" t="shared" si="8" ref="E26:I26">SUM(E27:E30)</f>
        <v>0</v>
      </c>
      <c r="F26" s="43">
        <f t="shared" si="8"/>
        <v>0</v>
      </c>
      <c r="G26" s="43">
        <f t="shared" si="8"/>
        <v>0</v>
      </c>
      <c r="H26" s="43">
        <f t="shared" si="8"/>
        <v>0</v>
      </c>
      <c r="I26" s="43">
        <f t="shared" si="8"/>
        <v>0</v>
      </c>
    </row>
    <row r="27" spans="1:9" ht="15">
      <c r="A27" s="13"/>
      <c r="B27" s="9"/>
      <c r="C27" s="3" t="s">
        <v>20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f aca="true" t="shared" si="9" ref="I27:I30">F27-G27</f>
        <v>0</v>
      </c>
    </row>
    <row r="28" spans="1:9" ht="15">
      <c r="A28" s="13"/>
      <c r="B28" s="9"/>
      <c r="C28" s="3" t="s">
        <v>21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f t="shared" si="9"/>
        <v>0</v>
      </c>
    </row>
    <row r="29" spans="1:9" ht="15">
      <c r="A29" s="13"/>
      <c r="B29" s="9"/>
      <c r="C29" s="3" t="s">
        <v>22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f t="shared" si="9"/>
        <v>0</v>
      </c>
    </row>
    <row r="30" spans="1:9" ht="15">
      <c r="A30" s="13"/>
      <c r="B30" s="9"/>
      <c r="C30" s="3" t="s">
        <v>23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f t="shared" si="9"/>
        <v>0</v>
      </c>
    </row>
    <row r="31" spans="1:9" ht="15">
      <c r="A31" s="13"/>
      <c r="B31" s="20" t="s">
        <v>24</v>
      </c>
      <c r="C31" s="19"/>
      <c r="D31" s="43">
        <f>D32</f>
        <v>0</v>
      </c>
      <c r="E31" s="43">
        <f aca="true" t="shared" si="10" ref="E31:I31">E32</f>
        <v>0</v>
      </c>
      <c r="F31" s="43">
        <f t="shared" si="10"/>
        <v>0</v>
      </c>
      <c r="G31" s="43">
        <f t="shared" si="10"/>
        <v>0</v>
      </c>
      <c r="H31" s="43">
        <f t="shared" si="10"/>
        <v>0</v>
      </c>
      <c r="I31" s="43">
        <f t="shared" si="10"/>
        <v>0</v>
      </c>
    </row>
    <row r="32" spans="1:9" ht="15">
      <c r="A32" s="13"/>
      <c r="B32" s="9"/>
      <c r="C32" s="3" t="s">
        <v>25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f aca="true" t="shared" si="11" ref="I32:I35">F32-G32</f>
        <v>0</v>
      </c>
    </row>
    <row r="33" spans="1:9" ht="15">
      <c r="A33" s="13" t="s">
        <v>26</v>
      </c>
      <c r="B33" s="9"/>
      <c r="C33" s="3"/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f t="shared" si="11"/>
        <v>0</v>
      </c>
    </row>
    <row r="34" spans="1:9" ht="15">
      <c r="A34" s="13" t="s">
        <v>27</v>
      </c>
      <c r="B34" s="9"/>
      <c r="C34" s="3"/>
      <c r="D34" s="44">
        <v>192481891.56000003</v>
      </c>
      <c r="E34" s="44">
        <v>0</v>
      </c>
      <c r="F34" s="44">
        <v>192481891.56000003</v>
      </c>
      <c r="G34" s="44">
        <v>45672517.49</v>
      </c>
      <c r="H34" s="44">
        <v>45672517.49</v>
      </c>
      <c r="I34" s="44">
        <f t="shared" si="11"/>
        <v>146809374.07000002</v>
      </c>
    </row>
    <row r="35" spans="1:9" ht="15">
      <c r="A35" s="13" t="s">
        <v>28</v>
      </c>
      <c r="B35" s="9"/>
      <c r="C35" s="3"/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f t="shared" si="11"/>
        <v>0</v>
      </c>
    </row>
    <row r="36" spans="1:9" ht="15">
      <c r="A36" s="14"/>
      <c r="B36" s="10"/>
      <c r="C36" s="4"/>
      <c r="D36" s="45"/>
      <c r="E36" s="45"/>
      <c r="F36" s="45"/>
      <c r="G36" s="45"/>
      <c r="H36" s="45"/>
      <c r="I36" s="45"/>
    </row>
    <row r="37" spans="1:9" ht="15">
      <c r="A37" s="15"/>
      <c r="B37" s="11" t="s">
        <v>36</v>
      </c>
      <c r="C37" s="5"/>
      <c r="D37" s="46">
        <f>D34+D31+D26+D23+D19+D7+D10</f>
        <v>5318343755.330004</v>
      </c>
      <c r="E37" s="46">
        <f aca="true" t="shared" si="12" ref="E37:I37">E34+E31+E26+E23+E19+E7+E10</f>
        <v>1497246326.0399997</v>
      </c>
      <c r="F37" s="46">
        <f t="shared" si="12"/>
        <v>6815590081.370003</v>
      </c>
      <c r="G37" s="46">
        <f t="shared" si="12"/>
        <v>1148616933.529999</v>
      </c>
      <c r="H37" s="46">
        <f t="shared" si="12"/>
        <v>1059292436.4999993</v>
      </c>
      <c r="I37" s="46">
        <f t="shared" si="12"/>
        <v>5666973147.840006</v>
      </c>
    </row>
    <row r="48" spans="3:7" ht="15">
      <c r="C48" s="23"/>
      <c r="D48" s="23"/>
      <c r="E48" s="24"/>
      <c r="F48" s="24"/>
      <c r="G48" s="24"/>
    </row>
    <row r="49" spans="3:7" ht="15">
      <c r="C49" s="25" t="s">
        <v>42</v>
      </c>
      <c r="D49" s="23"/>
      <c r="E49" s="27" t="s">
        <v>43</v>
      </c>
      <c r="F49" s="27"/>
      <c r="G49" s="27"/>
    </row>
    <row r="50" spans="3:7" ht="15">
      <c r="C50" s="26" t="s">
        <v>44</v>
      </c>
      <c r="D50" s="23"/>
      <c r="E50" s="27" t="s">
        <v>45</v>
      </c>
      <c r="F50" s="27"/>
      <c r="G50" s="27"/>
    </row>
  </sheetData>
  <sheetProtection formatCells="0" formatColumns="0" formatRows="0" autoFilter="0"/>
  <protectedRanges>
    <protectedRange sqref="B38:I65523" name="Rango1"/>
    <protectedRange sqref="C7:I7 B8:I9 C10:I10 C19:I19 C23:I23 C26:I26 C31:I31 B11:I18 B20:I22 B24:I25 B27:I30 B32:I36" name="Rango1_3"/>
    <protectedRange sqref="D4:I6" name="Rango1_2_2"/>
    <protectedRange sqref="B37:I37" name="Rango1_1_2"/>
  </protectedRanges>
  <mergeCells count="6">
    <mergeCell ref="E50:G50"/>
    <mergeCell ref="D2:H2"/>
    <mergeCell ref="I2:I3"/>
    <mergeCell ref="A1:I1"/>
    <mergeCell ref="A2:C4"/>
    <mergeCell ref="E49:G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Rosa Elena Macias Hernandez</cp:lastModifiedBy>
  <cp:lastPrinted>2019-04-25T21:10:57Z</cp:lastPrinted>
  <dcterms:created xsi:type="dcterms:W3CDTF">2012-12-11T21:13:37Z</dcterms:created>
  <dcterms:modified xsi:type="dcterms:W3CDTF">2019-04-25T21:11:03Z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